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Лист1!$A$1:$I$42</definedName>
  </definedNames>
  <calcPr calcId="152511"/>
</workbook>
</file>

<file path=xl/calcChain.xml><?xml version="1.0" encoding="utf-8"?>
<calcChain xmlns="http://schemas.openxmlformats.org/spreadsheetml/2006/main">
  <c r="F34" i="1" l="1"/>
  <c r="G34" i="1"/>
  <c r="E34" i="1"/>
  <c r="E5" i="1" l="1"/>
  <c r="E25" i="1"/>
  <c r="E33" i="1"/>
  <c r="G32" i="1"/>
  <c r="G22" i="1"/>
  <c r="G21" i="1"/>
  <c r="G20" i="1"/>
  <c r="G24" i="1"/>
  <c r="G23" i="1"/>
  <c r="G19" i="1"/>
  <c r="G17" i="1"/>
  <c r="G18" i="1"/>
  <c r="G16" i="1"/>
  <c r="G15" i="1"/>
  <c r="G4" i="1"/>
  <c r="G31" i="1" l="1"/>
  <c r="G30" i="1"/>
  <c r="G28" i="1" l="1"/>
  <c r="G27" i="1"/>
  <c r="G8" i="1"/>
  <c r="G7" i="1"/>
  <c r="G9" i="1"/>
  <c r="F5" i="1" l="1"/>
  <c r="G5" i="1"/>
  <c r="F25" i="1" l="1"/>
  <c r="G25" i="1" l="1"/>
  <c r="F33" i="1" l="1"/>
  <c r="G33" i="1"/>
  <c r="K42" i="1" l="1"/>
</calcChain>
</file>

<file path=xl/sharedStrings.xml><?xml version="1.0" encoding="utf-8"?>
<sst xmlns="http://schemas.openxmlformats.org/spreadsheetml/2006/main" count="135" uniqueCount="80">
  <si>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</si>
  <si>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</si>
  <si>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</si>
  <si>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</si>
  <si>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</si>
  <si>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</si>
  <si>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</si>
  <si>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</si>
  <si>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</si>
  <si>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</si>
  <si>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</si>
  <si>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</si>
  <si>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</si>
  <si>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</si>
  <si>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</si>
  <si>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</si>
  <si>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</si>
  <si>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</si>
  <si>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</si>
  <si>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</si>
  <si>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 xml:space="preserve">т.к. не привели к заключению контрактов  следующие процедуры:  </t>
  </si>
  <si>
    <t>И.о. начальника Управления экономики</t>
  </si>
  <si>
    <t>О.В. Беликова</t>
  </si>
  <si>
    <t>УПРАВЛЕНИЕ КАПИТАЛЬНОГО СТРОИТЕЛЬСТВА И БЛАГОУСТРОЙСТВА АДМИНИСТРАЦИИ ОЗЕРСКОГО ГОРОДСКОГО ОКРУГА</t>
  </si>
  <si>
    <t>МБДОУ  "ЦЕНТР РАЗВИТИЯ РЕБЕНКА-ДЕТСКИЙ САД №58 "ЖЕМЧУЖИНКА"</t>
  </si>
  <si>
    <t>МУНИЦИПАЛЬНОЕ КАЗЕННОЕ УЧРЕЖДЕНИЕ "УПРАВЛЕНИЕ КАПИТАЛЬНОГО СТРОИТЕЛЬСТВА ОЗЕРСКОГО ГОРОДСКОГО ОКРУГА"</t>
  </si>
  <si>
    <t>МУНИЦИПАЛЬНОЕ БЮДЖЕТНОЕ УЧРЕЖДЕНИЕ ДОПОЛНИТЕЛЬНОГО ОБРАЗОВАНИЯ "ДВОРЕЦ ТВОРЧЕСТВА ДЕТЕЙ И МОЛОДЕЖИ"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</si>
  <si>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май 2024 г. </t>
  </si>
  <si>
    <t>№ 5-30/                 Окна</t>
  </si>
  <si>
    <t>№ 6-30/                 Замена теневых навесов</t>
  </si>
  <si>
    <t>№ 39-06/                Ликвидация случайного мусора в водоохранных зонах Метлино</t>
  </si>
  <si>
    <t>№ 40-06/                 Ликвидация случайного мусора в водоохранных зонах ОГО</t>
  </si>
  <si>
    <t>№ 41-06/                 Ликвидация случайного мусора в водоохранных зонах Озерск</t>
  </si>
  <si>
    <t>№ 7-57/                 Ассенизация ДОЛ Отважных</t>
  </si>
  <si>
    <t>№ 8-57/                 Ассенизация ДОЛ Орленок, Звездочка</t>
  </si>
  <si>
    <t>№ 9-57/                 Стирка ДОЛ Орленок, Звездочка</t>
  </si>
  <si>
    <t>Услуги по стирке белья ДОЛ "Орленок" 1-4 смены, ДОЛ "Звездочка" 1-3 смены</t>
  </si>
  <si>
    <t>Замена теневых навесов (демонтаж, приобретение и монтаж) в МБДОУ ЦРР ДС №58 по адресу: Челябинская область, г. Озерск, бул. Гайдара, д. 19</t>
  </si>
  <si>
    <t>Частичная замена оконных блоков с ремонтом пилонов в здании МБДОУ ЦРР ДС №58, расположенном по адресу: Челябинская область, г. Озерск, бул. Гайдара, д. 19</t>
  </si>
  <si>
    <t>Оказание услуг по вывозу бытовых сточных вод ДОЛ "Орленок" 1-4 смены, ДОЛ "Звездочка" 1-3 смены</t>
  </si>
  <si>
    <t>Оказание услуг по вывозу бытовых сточных вод ДОЛ "Отважных" 1-4 смены</t>
  </si>
  <si>
    <t>Оказание услуг по ликвидации случайного мусора в водоохранных зонах</t>
  </si>
  <si>
    <t>Выполнение работ по озеленению в г. Озерске Челябинской области</t>
  </si>
  <si>
    <t>Выполнение работ по озеленению в сквере, расположенном в районе ДК "Энергетик" по ул. Театральная, 1, пос. Новогорный</t>
  </si>
  <si>
    <t>№ 42-06/                 Озеленение г.Озерск</t>
  </si>
  <si>
    <t>№ 43-06/                 Озеленение сквер п.Новогорный</t>
  </si>
  <si>
    <t>Выполнение работ по содержанию территорий кладбищ г. Озерска</t>
  </si>
  <si>
    <t>№ 44-06/                 Содержание кладбищ г.Озерск</t>
  </si>
  <si>
    <t>Выполнение работ по озеленению на территориях пос. Метлино Челябинской области</t>
  </si>
  <si>
    <t>№ 45-06/                 Озеленение на территориях пос. Метлино</t>
  </si>
  <si>
    <t>№ 46-06/                 Выкашивание улично-дорожной сети г. Озерска 1</t>
  </si>
  <si>
    <t>№ 47-06/                 Выкашивание улично-дорожной сети г. Озерска 2</t>
  </si>
  <si>
    <t>№ 48-06/                 Выкашивание улично-дорожной сети г. Озерска 3</t>
  </si>
  <si>
    <t>№ 49-06/                 Выкашивание улично-дорожной сети г. Озерска 4</t>
  </si>
  <si>
    <t>№ 50-06/                 Выкашивание улично-дорожной сети г. Озерска 5</t>
  </si>
  <si>
    <t>№ 51-06/                 Содержание территорий скверов в г. Озерске</t>
  </si>
  <si>
    <t>Выполнение работ по выкашиванию  растительности на газонах улично-дорожной сети г. Озерска</t>
  </si>
  <si>
    <t>Выполнение работ по содержанию территорий скверов в г. Озерске Челябинской области</t>
  </si>
  <si>
    <t>______</t>
  </si>
  <si>
    <t>(не подано ни одной заявки)</t>
  </si>
  <si>
    <t>№ 52-06/                 Маршрут № 4</t>
  </si>
  <si>
    <t>Поставка фотобарабана (drum unit) для МФУ Canon imageRUNNER Advance 6055i</t>
  </si>
  <si>
    <t>№ 11-13/            Поставка фотобарабана</t>
  </si>
  <si>
    <t>Выполнение работ, связанных с осуществлением регулярных перевозок пассажиров и багажа по муниципальному маршруту № 4 «КПП № 2 – КПП № 4»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</si>
  <si>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12 «ДК им. Пушкина – магазин "Электроника» на территории Озерского городского округа по регулируемому тарифу</t>
  </si>
  <si>
    <t>№ 9-84/                 Восстановление пропускной способности трубопровода</t>
  </si>
  <si>
    <t>№ 10-84/                 Реконструкция котельной</t>
  </si>
  <si>
    <t>Реконструкция котельной в пос. Метлино (в т.ч. ПИР)</t>
  </si>
  <si>
    <t>Восстановление пропускной способности трубопровода наружных сетей канализации пер. Поперечный д. 7 до ГСК 109, г. Озерск, Челябинская область</t>
  </si>
  <si>
    <t xml:space="preserve">Главный распорядитель бюджетных средств – администрация Озерского городского округа </t>
  </si>
  <si>
    <t>№ 53-06/                 Маршрут № 12</t>
  </si>
  <si>
    <t>Выполнение работ по озеленению в сквере им. Б.В. Броховича в г. Озерске Челябинской области</t>
  </si>
  <si>
    <t>Капитальный ремонт кровли МБДОУ ДС №26 по адресу ул. Свердлова, 37а</t>
  </si>
  <si>
    <t>МУНИЦИПАЛЬНОЕ БЮДЖЕТНОЕ ДОШКОЛЬНОЕ ОБРАЗОВАТЕЛЬНОЕ УЧРЕЖДЕНИЕ "ДЕТСКИЙ САД КОМБИНИРОВАННОГО ВИДА №26"</t>
  </si>
  <si>
    <t>№ 2-22/ Капитальный ремонт кровли</t>
  </si>
  <si>
    <t>№ 54-06/ Озеленение в сквере                        им. Броховича</t>
  </si>
  <si>
    <t>Сумма заключенных контрактов меньше суммы начальных максимальных цен контрактов на 1 062 349,98 без учета экономии (8 994 334,19),</t>
  </si>
  <si>
    <t>1)  № 42-06/ Озеленение г.Озерск;</t>
  </si>
  <si>
    <t>2)  № 43-06/ Озеленение сквер п.Новогорный;</t>
  </si>
  <si>
    <t>3)  № 45-06/ Озеленение на территориях пос. Метлино.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</si>
</sst>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1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zoomScale="110" zoomScaleNormal="110" workbookViewId="0">
      <selection activeCell="A41" sqref="A41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55" t="s">
        <v>27</v>
      </c>
      <c r="B1" s="55"/>
      <c r="C1" s="55"/>
      <c r="D1" s="55"/>
      <c r="E1" s="55"/>
      <c r="F1" s="55"/>
      <c r="G1" s="55"/>
      <c r="H1" s="55"/>
      <c r="I1" s="55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15</v>
      </c>
    </row>
    <row r="3" spans="1:11" ht="21.75" customHeight="1" x14ac:dyDescent="0.25">
      <c r="A3" s="46" t="s">
        <v>69</v>
      </c>
      <c r="B3" s="47"/>
      <c r="C3" s="47"/>
      <c r="D3" s="47"/>
      <c r="E3" s="47"/>
      <c r="F3" s="47"/>
      <c r="G3" s="47"/>
      <c r="H3" s="47"/>
      <c r="I3" s="48"/>
    </row>
    <row r="4" spans="1:11" ht="63.75" x14ac:dyDescent="0.25">
      <c r="A4" s="3">
        <v>1</v>
      </c>
      <c r="B4" s="43" t="s">
        <v>62</v>
      </c>
      <c r="C4" s="26" t="s">
        <v>11</v>
      </c>
      <c r="D4" s="7" t="s">
        <v>61</v>
      </c>
      <c r="E4" s="20">
        <v>292363.33</v>
      </c>
      <c r="F4" s="20">
        <v>198806.85</v>
      </c>
      <c r="G4" s="29">
        <f>E4-F4</f>
        <v>93556.48000000001</v>
      </c>
      <c r="H4" s="9">
        <v>45442</v>
      </c>
      <c r="I4" s="44" t="s">
        <v>17</v>
      </c>
    </row>
    <row r="5" spans="1:11" ht="21.75" customHeight="1" x14ac:dyDescent="0.25">
      <c r="A5" s="52" t="s">
        <v>12</v>
      </c>
      <c r="B5" s="53"/>
      <c r="C5" s="53"/>
      <c r="D5" s="54"/>
      <c r="E5" s="18">
        <f>SUM(E4:E4)</f>
        <v>292363.33</v>
      </c>
      <c r="F5" s="18">
        <f>SUM(F4:F4)</f>
        <v>198806.85</v>
      </c>
      <c r="G5" s="18">
        <f>SUM(G4:G4)</f>
        <v>93556.48000000001</v>
      </c>
      <c r="H5" s="1"/>
      <c r="I5" s="2"/>
      <c r="K5" s="11"/>
    </row>
    <row r="6" spans="1:11" ht="36.75" customHeight="1" x14ac:dyDescent="0.25">
      <c r="A6" s="46" t="s">
        <v>14</v>
      </c>
      <c r="B6" s="47"/>
      <c r="C6" s="47"/>
      <c r="D6" s="47"/>
      <c r="E6" s="47"/>
      <c r="F6" s="47"/>
      <c r="G6" s="47"/>
      <c r="H6" s="47"/>
      <c r="I6" s="48"/>
    </row>
    <row r="7" spans="1:11" ht="100.5" customHeight="1" x14ac:dyDescent="0.25">
      <c r="A7" s="22">
        <v>2</v>
      </c>
      <c r="B7" s="28" t="s">
        <v>30</v>
      </c>
      <c r="C7" s="21" t="s">
        <v>23</v>
      </c>
      <c r="D7" s="12" t="s">
        <v>41</v>
      </c>
      <c r="E7" s="8">
        <v>866590.01</v>
      </c>
      <c r="F7" s="8">
        <v>191334.1</v>
      </c>
      <c r="G7" s="8">
        <f>E7-F7</f>
        <v>675255.91</v>
      </c>
      <c r="H7" s="9">
        <v>45414</v>
      </c>
      <c r="I7" s="10" t="s">
        <v>17</v>
      </c>
    </row>
    <row r="8" spans="1:11" ht="97.5" customHeight="1" x14ac:dyDescent="0.25">
      <c r="A8" s="22">
        <v>3</v>
      </c>
      <c r="B8" s="28" t="s">
        <v>31</v>
      </c>
      <c r="C8" s="21" t="s">
        <v>23</v>
      </c>
      <c r="D8" s="12" t="s">
        <v>41</v>
      </c>
      <c r="E8" s="8">
        <v>945082.24</v>
      </c>
      <c r="F8" s="29">
        <v>533715.81999999995</v>
      </c>
      <c r="G8" s="8">
        <f>E8-F8</f>
        <v>411366.42000000004</v>
      </c>
      <c r="H8" s="9">
        <v>45414</v>
      </c>
      <c r="I8" s="10" t="s">
        <v>17</v>
      </c>
    </row>
    <row r="9" spans="1:11" ht="99" customHeight="1" x14ac:dyDescent="0.25">
      <c r="A9" s="22">
        <v>4</v>
      </c>
      <c r="B9" s="28" t="s">
        <v>32</v>
      </c>
      <c r="C9" s="21" t="s">
        <v>23</v>
      </c>
      <c r="D9" s="12" t="s">
        <v>41</v>
      </c>
      <c r="E9" s="8">
        <v>3009796.76</v>
      </c>
      <c r="F9" s="8">
        <v>2753964.1</v>
      </c>
      <c r="G9" s="29">
        <f>E9-F9</f>
        <v>255832.65999999968</v>
      </c>
      <c r="H9" s="9">
        <v>45414</v>
      </c>
      <c r="I9" s="10" t="s">
        <v>17</v>
      </c>
    </row>
    <row r="10" spans="1:11" ht="101.25" customHeight="1" x14ac:dyDescent="0.25">
      <c r="A10" s="22">
        <v>5</v>
      </c>
      <c r="B10" s="28" t="s">
        <v>44</v>
      </c>
      <c r="C10" s="21" t="s">
        <v>23</v>
      </c>
      <c r="D10" s="12" t="s">
        <v>42</v>
      </c>
      <c r="E10" s="8">
        <v>542822.87</v>
      </c>
      <c r="F10" s="29" t="s">
        <v>58</v>
      </c>
      <c r="G10" s="29" t="s">
        <v>58</v>
      </c>
      <c r="H10" s="9">
        <v>45418</v>
      </c>
      <c r="I10" s="31" t="s">
        <v>59</v>
      </c>
    </row>
    <row r="11" spans="1:11" ht="99" customHeight="1" x14ac:dyDescent="0.25">
      <c r="A11" s="22">
        <v>6</v>
      </c>
      <c r="B11" s="28" t="s">
        <v>45</v>
      </c>
      <c r="C11" s="21" t="s">
        <v>23</v>
      </c>
      <c r="D11" s="12" t="s">
        <v>43</v>
      </c>
      <c r="E11" s="8">
        <v>308735.58</v>
      </c>
      <c r="F11" s="29" t="s">
        <v>58</v>
      </c>
      <c r="G11" s="29" t="s">
        <v>58</v>
      </c>
      <c r="H11" s="9">
        <v>45418</v>
      </c>
      <c r="I11" s="31" t="s">
        <v>59</v>
      </c>
    </row>
    <row r="12" spans="1:11" ht="99" customHeight="1" x14ac:dyDescent="0.25">
      <c r="A12" s="22">
        <v>7</v>
      </c>
      <c r="B12" s="40" t="s">
        <v>47</v>
      </c>
      <c r="C12" s="21" t="s">
        <v>23</v>
      </c>
      <c r="D12" s="12" t="s">
        <v>46</v>
      </c>
      <c r="E12" s="8">
        <v>908126.03</v>
      </c>
      <c r="F12" s="8">
        <v>908126.03</v>
      </c>
      <c r="G12" s="29" t="s">
        <v>58</v>
      </c>
      <c r="H12" s="9">
        <v>45429</v>
      </c>
      <c r="I12" s="31" t="s">
        <v>16</v>
      </c>
    </row>
    <row r="13" spans="1:11" ht="97.5" customHeight="1" x14ac:dyDescent="0.25">
      <c r="A13" s="22">
        <v>8</v>
      </c>
      <c r="B13" s="40" t="s">
        <v>49</v>
      </c>
      <c r="C13" s="21" t="s">
        <v>23</v>
      </c>
      <c r="D13" s="12" t="s">
        <v>48</v>
      </c>
      <c r="E13" s="8">
        <v>210791.53</v>
      </c>
      <c r="F13" s="29" t="s">
        <v>58</v>
      </c>
      <c r="G13" s="29" t="s">
        <v>58</v>
      </c>
      <c r="H13" s="9">
        <v>45429</v>
      </c>
      <c r="I13" s="31" t="s">
        <v>59</v>
      </c>
    </row>
    <row r="14" spans="1:11" ht="99" customHeight="1" x14ac:dyDescent="0.25">
      <c r="A14" s="22">
        <v>9</v>
      </c>
      <c r="B14" s="40" t="s">
        <v>50</v>
      </c>
      <c r="C14" s="21" t="s">
        <v>23</v>
      </c>
      <c r="D14" s="12" t="s">
        <v>56</v>
      </c>
      <c r="E14" s="8">
        <v>1091215.7</v>
      </c>
      <c r="F14" s="8">
        <v>1091215.7</v>
      </c>
      <c r="G14" s="29" t="s">
        <v>58</v>
      </c>
      <c r="H14" s="9">
        <v>45432</v>
      </c>
      <c r="I14" s="31" t="s">
        <v>16</v>
      </c>
    </row>
    <row r="15" spans="1:11" ht="102" customHeight="1" x14ac:dyDescent="0.25">
      <c r="A15" s="22">
        <v>10</v>
      </c>
      <c r="B15" s="40" t="s">
        <v>51</v>
      </c>
      <c r="C15" s="21" t="s">
        <v>23</v>
      </c>
      <c r="D15" s="12" t="s">
        <v>56</v>
      </c>
      <c r="E15" s="8">
        <v>1101408.8600000001</v>
      </c>
      <c r="F15" s="8">
        <v>1013296.18</v>
      </c>
      <c r="G15" s="29">
        <f t="shared" ref="G15:G22" si="0">E15-F15</f>
        <v>88112.680000000051</v>
      </c>
      <c r="H15" s="9">
        <v>45432</v>
      </c>
      <c r="I15" s="10" t="s">
        <v>17</v>
      </c>
    </row>
    <row r="16" spans="1:11" ht="98.25" customHeight="1" x14ac:dyDescent="0.25">
      <c r="A16" s="22">
        <v>11</v>
      </c>
      <c r="B16" s="40" t="s">
        <v>52</v>
      </c>
      <c r="C16" s="21" t="s">
        <v>23</v>
      </c>
      <c r="D16" s="12" t="s">
        <v>56</v>
      </c>
      <c r="E16" s="8">
        <v>1173146.1100000001</v>
      </c>
      <c r="F16" s="8">
        <v>947784.06</v>
      </c>
      <c r="G16" s="29">
        <f t="shared" si="0"/>
        <v>225362.05000000005</v>
      </c>
      <c r="H16" s="9">
        <v>45432</v>
      </c>
      <c r="I16" s="10" t="s">
        <v>17</v>
      </c>
    </row>
    <row r="17" spans="1:9" ht="100.5" customHeight="1" x14ac:dyDescent="0.25">
      <c r="A17" s="22">
        <v>12</v>
      </c>
      <c r="B17" s="40" t="s">
        <v>53</v>
      </c>
      <c r="C17" s="21" t="s">
        <v>23</v>
      </c>
      <c r="D17" s="12" t="s">
        <v>56</v>
      </c>
      <c r="E17" s="8">
        <v>1170518.3400000001</v>
      </c>
      <c r="F17" s="8">
        <v>864147.41</v>
      </c>
      <c r="G17" s="29">
        <f t="shared" si="0"/>
        <v>306370.93000000005</v>
      </c>
      <c r="H17" s="9">
        <v>45432</v>
      </c>
      <c r="I17" s="10" t="s">
        <v>17</v>
      </c>
    </row>
    <row r="18" spans="1:9" ht="101.25" customHeight="1" x14ac:dyDescent="0.25">
      <c r="A18" s="22">
        <v>13</v>
      </c>
      <c r="B18" s="40" t="s">
        <v>54</v>
      </c>
      <c r="C18" s="21" t="s">
        <v>23</v>
      </c>
      <c r="D18" s="12" t="s">
        <v>56</v>
      </c>
      <c r="E18" s="8">
        <v>999601.33</v>
      </c>
      <c r="F18" s="8">
        <v>856078.66</v>
      </c>
      <c r="G18" s="29">
        <f t="shared" si="0"/>
        <v>143522.66999999993</v>
      </c>
      <c r="H18" s="9">
        <v>45432</v>
      </c>
      <c r="I18" s="10" t="s">
        <v>17</v>
      </c>
    </row>
    <row r="19" spans="1:9" ht="99" customHeight="1" x14ac:dyDescent="0.25">
      <c r="A19" s="22">
        <v>14</v>
      </c>
      <c r="B19" s="40" t="s">
        <v>55</v>
      </c>
      <c r="C19" s="21" t="s">
        <v>23</v>
      </c>
      <c r="D19" s="12" t="s">
        <v>57</v>
      </c>
      <c r="E19" s="8">
        <v>2129054.4500000002</v>
      </c>
      <c r="F19" s="8">
        <v>700000</v>
      </c>
      <c r="G19" s="29">
        <f t="shared" si="0"/>
        <v>1429054.4500000002</v>
      </c>
      <c r="H19" s="9">
        <v>45432</v>
      </c>
      <c r="I19" s="10" t="s">
        <v>17</v>
      </c>
    </row>
    <row r="20" spans="1:9" ht="99" customHeight="1" x14ac:dyDescent="0.25">
      <c r="A20" s="22">
        <v>15</v>
      </c>
      <c r="B20" s="40" t="s">
        <v>60</v>
      </c>
      <c r="C20" s="21" t="s">
        <v>23</v>
      </c>
      <c r="D20" s="12" t="s">
        <v>63</v>
      </c>
      <c r="E20" s="8">
        <v>1764033.66</v>
      </c>
      <c r="F20" s="8">
        <v>855556.15</v>
      </c>
      <c r="G20" s="29">
        <f t="shared" si="0"/>
        <v>908477.50999999989</v>
      </c>
      <c r="H20" s="9">
        <v>45442</v>
      </c>
      <c r="I20" s="10" t="s">
        <v>17</v>
      </c>
    </row>
    <row r="21" spans="1:9" ht="103.5" customHeight="1" x14ac:dyDescent="0.25">
      <c r="A21" s="22">
        <v>16</v>
      </c>
      <c r="B21" s="40" t="s">
        <v>70</v>
      </c>
      <c r="C21" s="21" t="s">
        <v>23</v>
      </c>
      <c r="D21" s="12" t="s">
        <v>64</v>
      </c>
      <c r="E21" s="8">
        <v>455162.31</v>
      </c>
      <c r="F21" s="8">
        <v>452886.5</v>
      </c>
      <c r="G21" s="29">
        <f t="shared" si="0"/>
        <v>2275.8099999999977</v>
      </c>
      <c r="H21" s="9">
        <v>45442</v>
      </c>
      <c r="I21" s="10" t="s">
        <v>17</v>
      </c>
    </row>
    <row r="22" spans="1:9" ht="101.25" customHeight="1" x14ac:dyDescent="0.25">
      <c r="A22" s="22">
        <v>17</v>
      </c>
      <c r="B22" s="40" t="s">
        <v>75</v>
      </c>
      <c r="C22" s="21" t="s">
        <v>23</v>
      </c>
      <c r="D22" s="39" t="s">
        <v>71</v>
      </c>
      <c r="E22" s="8">
        <v>851798</v>
      </c>
      <c r="F22" s="8">
        <v>450000</v>
      </c>
      <c r="G22" s="29">
        <f t="shared" si="0"/>
        <v>401798</v>
      </c>
      <c r="H22" s="9">
        <v>45442</v>
      </c>
      <c r="I22" s="10" t="s">
        <v>17</v>
      </c>
    </row>
    <row r="23" spans="1:9" ht="108" x14ac:dyDescent="0.25">
      <c r="A23" s="22">
        <v>18</v>
      </c>
      <c r="B23" s="40" t="s">
        <v>65</v>
      </c>
      <c r="C23" s="21" t="s">
        <v>25</v>
      </c>
      <c r="D23" s="12" t="s">
        <v>68</v>
      </c>
      <c r="E23" s="8">
        <v>2995684.38</v>
      </c>
      <c r="F23" s="8">
        <v>2411526</v>
      </c>
      <c r="G23" s="8">
        <f>E23-F23</f>
        <v>584158.37999999989</v>
      </c>
      <c r="H23" s="9">
        <v>45435</v>
      </c>
      <c r="I23" s="10" t="s">
        <v>17</v>
      </c>
    </row>
    <row r="24" spans="1:9" ht="111" customHeight="1" x14ac:dyDescent="0.25">
      <c r="A24" s="22">
        <v>19</v>
      </c>
      <c r="B24" s="40" t="s">
        <v>66</v>
      </c>
      <c r="C24" s="21" t="s">
        <v>25</v>
      </c>
      <c r="D24" s="12" t="s">
        <v>67</v>
      </c>
      <c r="E24" s="8">
        <v>142638117</v>
      </c>
      <c r="F24" s="8">
        <v>141924926.41</v>
      </c>
      <c r="G24" s="8">
        <f>E24-F24</f>
        <v>713190.59000000358</v>
      </c>
      <c r="H24" s="9">
        <v>45439</v>
      </c>
      <c r="I24" s="10" t="s">
        <v>17</v>
      </c>
    </row>
    <row r="25" spans="1:9" ht="27.75" customHeight="1" x14ac:dyDescent="0.25">
      <c r="A25" s="49" t="s">
        <v>9</v>
      </c>
      <c r="B25" s="50"/>
      <c r="C25" s="50"/>
      <c r="D25" s="51"/>
      <c r="E25" s="18">
        <f>SUM(E7:E24)</f>
        <v>163161685.16</v>
      </c>
      <c r="F25" s="18">
        <f>SUM(F7:F24)</f>
        <v>155954557.12</v>
      </c>
      <c r="G25" s="18">
        <f>SUM(G7:G24)</f>
        <v>6144778.0600000033</v>
      </c>
      <c r="H25" s="1"/>
      <c r="I25" s="2"/>
    </row>
    <row r="26" spans="1:9" ht="27.75" customHeight="1" x14ac:dyDescent="0.25">
      <c r="A26" s="46" t="s">
        <v>19</v>
      </c>
      <c r="B26" s="47"/>
      <c r="C26" s="47"/>
      <c r="D26" s="47"/>
      <c r="E26" s="47"/>
      <c r="F26" s="47"/>
      <c r="G26" s="47"/>
      <c r="H26" s="47"/>
      <c r="I26" s="48"/>
    </row>
    <row r="27" spans="1:9" ht="100.5" customHeight="1" x14ac:dyDescent="0.25">
      <c r="A27" s="3">
        <v>20</v>
      </c>
      <c r="B27" s="28" t="s">
        <v>33</v>
      </c>
      <c r="C27" s="21" t="s">
        <v>26</v>
      </c>
      <c r="D27" s="7" t="s">
        <v>40</v>
      </c>
      <c r="E27" s="8">
        <v>333900</v>
      </c>
      <c r="F27" s="8">
        <v>108330.5</v>
      </c>
      <c r="G27" s="29">
        <f>E27-F27</f>
        <v>225569.5</v>
      </c>
      <c r="H27" s="9">
        <v>45414</v>
      </c>
      <c r="I27" s="10" t="s">
        <v>17</v>
      </c>
    </row>
    <row r="28" spans="1:9" ht="99" customHeight="1" x14ac:dyDescent="0.25">
      <c r="A28" s="3">
        <v>21</v>
      </c>
      <c r="B28" s="28" t="s">
        <v>34</v>
      </c>
      <c r="C28" s="21" t="s">
        <v>26</v>
      </c>
      <c r="D28" s="7" t="s">
        <v>39</v>
      </c>
      <c r="E28" s="8">
        <v>636000</v>
      </c>
      <c r="F28" s="8">
        <v>300000</v>
      </c>
      <c r="G28" s="29">
        <f>E28-F28</f>
        <v>336000</v>
      </c>
      <c r="H28" s="9">
        <v>45414</v>
      </c>
      <c r="I28" s="10" t="s">
        <v>17</v>
      </c>
    </row>
    <row r="29" spans="1:9" ht="76.5" x14ac:dyDescent="0.25">
      <c r="A29" s="3">
        <v>22</v>
      </c>
      <c r="B29" s="28" t="s">
        <v>28</v>
      </c>
      <c r="C29" s="21" t="s">
        <v>24</v>
      </c>
      <c r="D29" s="7" t="s">
        <v>38</v>
      </c>
      <c r="E29" s="8">
        <v>1288500</v>
      </c>
      <c r="F29" s="8">
        <v>1288500</v>
      </c>
      <c r="G29" s="29" t="s">
        <v>58</v>
      </c>
      <c r="H29" s="9">
        <v>45418</v>
      </c>
      <c r="I29" s="31" t="s">
        <v>16</v>
      </c>
    </row>
    <row r="30" spans="1:9" ht="63.75" x14ac:dyDescent="0.25">
      <c r="A30" s="3">
        <v>23</v>
      </c>
      <c r="B30" s="28" t="s">
        <v>29</v>
      </c>
      <c r="C30" s="21" t="s">
        <v>24</v>
      </c>
      <c r="D30" s="7" t="s">
        <v>37</v>
      </c>
      <c r="E30" s="8">
        <v>2684000</v>
      </c>
      <c r="F30" s="8">
        <v>1583693.33</v>
      </c>
      <c r="G30" s="29">
        <f>E30-F30</f>
        <v>1100306.67</v>
      </c>
      <c r="H30" s="9">
        <v>45418</v>
      </c>
      <c r="I30" s="10" t="s">
        <v>17</v>
      </c>
    </row>
    <row r="31" spans="1:9" ht="97.5" customHeight="1" x14ac:dyDescent="0.25">
      <c r="A31" s="42">
        <v>24</v>
      </c>
      <c r="B31" s="28" t="s">
        <v>35</v>
      </c>
      <c r="C31" s="21" t="s">
        <v>26</v>
      </c>
      <c r="D31" s="7" t="s">
        <v>36</v>
      </c>
      <c r="E31" s="8">
        <v>972955.8</v>
      </c>
      <c r="F31" s="8">
        <v>465723.32</v>
      </c>
      <c r="G31" s="29">
        <f>E31-F31</f>
        <v>507232.48000000004</v>
      </c>
      <c r="H31" s="9">
        <v>45418</v>
      </c>
      <c r="I31" s="10" t="s">
        <v>17</v>
      </c>
    </row>
    <row r="32" spans="1:9" ht="97.5" customHeight="1" x14ac:dyDescent="0.25">
      <c r="A32" s="3">
        <v>25</v>
      </c>
      <c r="B32" s="26" t="s">
        <v>74</v>
      </c>
      <c r="C32" s="41" t="s">
        <v>73</v>
      </c>
      <c r="D32" s="39" t="s">
        <v>72</v>
      </c>
      <c r="E32" s="8">
        <v>5103400</v>
      </c>
      <c r="F32" s="8">
        <v>4516509</v>
      </c>
      <c r="G32" s="29">
        <f>E32-F32</f>
        <v>586891</v>
      </c>
      <c r="H32" s="9">
        <v>45442</v>
      </c>
      <c r="I32" s="10" t="s">
        <v>17</v>
      </c>
    </row>
    <row r="33" spans="1:11" ht="29.25" customHeight="1" x14ac:dyDescent="0.25">
      <c r="A33" s="49" t="s">
        <v>10</v>
      </c>
      <c r="B33" s="50"/>
      <c r="C33" s="50"/>
      <c r="D33" s="51"/>
      <c r="E33" s="18">
        <f>SUM(E27:E32)</f>
        <v>11018755.800000001</v>
      </c>
      <c r="F33" s="18">
        <f>SUM(F27:F32)</f>
        <v>8262756.1500000004</v>
      </c>
      <c r="G33" s="18">
        <f>SUM(G27:G32)</f>
        <v>2755999.65</v>
      </c>
      <c r="H33" s="9"/>
      <c r="I33" s="10"/>
    </row>
    <row r="34" spans="1:11" ht="30" customHeight="1" thickBot="1" x14ac:dyDescent="0.3">
      <c r="A34" s="4"/>
      <c r="B34" s="5"/>
      <c r="C34" s="5"/>
      <c r="D34" s="17" t="s">
        <v>8</v>
      </c>
      <c r="E34" s="19">
        <f>E5+E25+E33</f>
        <v>174472804.29000002</v>
      </c>
      <c r="F34" s="19">
        <f t="shared" ref="F34:G34" si="1">F5+F25+F33</f>
        <v>164416120.12</v>
      </c>
      <c r="G34" s="19">
        <f t="shared" si="1"/>
        <v>8994334.1900000032</v>
      </c>
      <c r="H34" s="5"/>
      <c r="I34" s="6"/>
      <c r="K34" s="11"/>
    </row>
    <row r="35" spans="1:11" x14ac:dyDescent="0.25">
      <c r="A35" s="56" t="s">
        <v>76</v>
      </c>
      <c r="B35" s="56"/>
      <c r="C35" s="56"/>
      <c r="D35" s="56"/>
      <c r="E35" s="56"/>
      <c r="F35" s="56"/>
      <c r="G35" s="56"/>
      <c r="H35" s="56"/>
      <c r="I35" s="56"/>
    </row>
    <row r="36" spans="1:11" x14ac:dyDescent="0.25">
      <c r="A36" s="45" t="s">
        <v>20</v>
      </c>
      <c r="B36" s="45"/>
      <c r="C36" s="45"/>
      <c r="D36" s="45"/>
      <c r="E36" s="45"/>
      <c r="F36" s="45"/>
      <c r="G36" s="45"/>
      <c r="H36" s="45"/>
      <c r="I36" s="45"/>
    </row>
    <row r="37" spans="1:11" x14ac:dyDescent="0.25">
      <c r="A37" s="38" t="s">
        <v>77</v>
      </c>
      <c r="B37" s="57"/>
      <c r="C37" s="57"/>
      <c r="D37" s="57"/>
      <c r="E37" s="38"/>
      <c r="F37" s="38"/>
      <c r="G37" s="38"/>
      <c r="H37" s="38"/>
      <c r="I37" s="38"/>
    </row>
    <row r="38" spans="1:11" x14ac:dyDescent="0.25">
      <c r="A38" s="38" t="s">
        <v>78</v>
      </c>
      <c r="B38" s="57"/>
      <c r="C38" s="57"/>
      <c r="D38" s="57"/>
      <c r="E38" s="38"/>
      <c r="F38" s="38"/>
      <c r="G38" s="38"/>
      <c r="H38" s="38"/>
      <c r="I38" s="38"/>
    </row>
    <row r="39" spans="1:11" x14ac:dyDescent="0.25">
      <c r="A39" s="38" t="s">
        <v>79</v>
      </c>
      <c r="B39" s="57"/>
      <c r="C39" s="57"/>
      <c r="D39" s="57"/>
      <c r="E39" s="38"/>
      <c r="F39" s="38"/>
      <c r="G39" s="38"/>
      <c r="H39" s="38"/>
      <c r="I39" s="38"/>
    </row>
    <row r="40" spans="1:11" x14ac:dyDescent="0.25">
      <c r="A40" s="30"/>
      <c r="B40" s="30"/>
      <c r="C40" s="30"/>
      <c r="D40" s="30"/>
      <c r="E40" s="30"/>
      <c r="F40" s="30"/>
      <c r="G40" s="30"/>
      <c r="H40" s="30"/>
      <c r="I40" s="30"/>
    </row>
    <row r="41" spans="1:11" x14ac:dyDescent="0.25">
      <c r="A41" s="32" t="s">
        <v>21</v>
      </c>
      <c r="B41" s="32"/>
      <c r="C41" s="32"/>
      <c r="D41" s="32"/>
      <c r="E41" s="33"/>
      <c r="F41" s="34"/>
      <c r="G41" s="33" t="s">
        <v>22</v>
      </c>
      <c r="H41" s="30"/>
      <c r="I41" s="30"/>
    </row>
    <row r="42" spans="1:11" ht="13.5" customHeight="1" x14ac:dyDescent="0.25">
      <c r="A42" s="35" t="s">
        <v>18</v>
      </c>
      <c r="B42" s="35"/>
      <c r="C42" s="36" t="s">
        <v>13</v>
      </c>
      <c r="D42" s="37"/>
      <c r="E42" s="34"/>
      <c r="F42" s="34"/>
      <c r="G42" s="34"/>
      <c r="H42" s="30"/>
      <c r="I42" s="30"/>
      <c r="K42" s="11">
        <f>SUM(E34-F34-G34)</f>
        <v>1062349.9800000135</v>
      </c>
    </row>
    <row r="43" spans="1:11" x14ac:dyDescent="0.25">
      <c r="A43" s="24"/>
      <c r="B43" s="25"/>
      <c r="C43" s="25"/>
      <c r="D43" s="25"/>
      <c r="E43" s="24"/>
      <c r="F43" s="24"/>
      <c r="G43" s="24"/>
      <c r="H43" s="24"/>
      <c r="I43" s="23"/>
      <c r="K43" s="11"/>
    </row>
    <row r="44" spans="1:11" ht="15" customHeight="1" x14ac:dyDescent="0.25">
      <c r="H44" s="24"/>
      <c r="I44" s="23"/>
      <c r="K44" s="11"/>
    </row>
    <row r="45" spans="1:11" x14ac:dyDescent="0.25">
      <c r="H45" s="24"/>
      <c r="I45" s="23"/>
      <c r="K45" s="11"/>
    </row>
    <row r="46" spans="1:11" x14ac:dyDescent="0.25">
      <c r="A46" s="45"/>
      <c r="B46" s="45"/>
      <c r="C46" s="45"/>
      <c r="D46" s="45"/>
      <c r="E46" s="45"/>
      <c r="F46" s="45"/>
      <c r="G46" s="45"/>
      <c r="H46" s="45"/>
      <c r="I46" s="45"/>
      <c r="K46" s="11"/>
    </row>
    <row r="47" spans="1:11" ht="15" customHeight="1" x14ac:dyDescent="0.25">
      <c r="K47" s="11"/>
    </row>
    <row r="48" spans="1:11" x14ac:dyDescent="0.25">
      <c r="K48" s="11"/>
    </row>
    <row r="49" spans="4:11" x14ac:dyDescent="0.25">
      <c r="D49" s="27"/>
      <c r="K49" s="11"/>
    </row>
  </sheetData>
  <mergeCells count="10">
    <mergeCell ref="A1:I1"/>
    <mergeCell ref="A25:D25"/>
    <mergeCell ref="A6:I6"/>
    <mergeCell ref="A3:I3"/>
    <mergeCell ref="A5:D5"/>
    <mergeCell ref="A46:I46"/>
    <mergeCell ref="A26:I26"/>
    <mergeCell ref="A33:D33"/>
    <mergeCell ref="A35:I35"/>
    <mergeCell ref="A36:I3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2024-06-03T08:30:03Z</dcterms:modified>
</cp:coreProperties>
</file>